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 tabRatio="871" activeTab="1"/>
  </bookViews>
  <sheets>
    <sheet name="决赛文本处理 7051人" sheetId="1" r:id="rId1"/>
    <sheet name="公示7051" sheetId="2" r:id="rId2"/>
  </sheets>
  <definedNames>
    <definedName name="_xlnm._FilterDatabase" localSheetId="0" hidden="1">'决赛文本处理 7051人'!$A$6:$K$32</definedName>
    <definedName name="_xlnm.Print_Titles" localSheetId="1">公示7051!$1:$2</definedName>
    <definedName name="_xlnm.Print_Titles" localSheetId="0">'决赛文本处理 7051人'!$1:$4</definedName>
  </definedNames>
  <calcPr calcId="144525" concurrentCalc="0"/>
</workbook>
</file>

<file path=xl/sharedStrings.xml><?xml version="1.0" encoding="utf-8"?>
<sst xmlns="http://schemas.openxmlformats.org/spreadsheetml/2006/main" count="109" uniqueCount="82">
  <si>
    <t>2022年北京市第十届残疾人职业技能竞赛朝阳赛区初赛评分表</t>
  </si>
  <si>
    <t xml:space="preserve">项目：文本处理  </t>
  </si>
  <si>
    <t>比赛地点：朝阳区残疾人职业康复中心电脑室
比赛时间：20220826</t>
  </si>
  <si>
    <t>参赛人数：27人</t>
  </si>
  <si>
    <t>序号</t>
  </si>
  <si>
    <t>参赛选手工位号</t>
  </si>
  <si>
    <t>所属区县</t>
  </si>
  <si>
    <t>姓名</t>
  </si>
  <si>
    <t>证号</t>
  </si>
  <si>
    <t>中英文录入</t>
  </si>
  <si>
    <t>计算机基本操作</t>
  </si>
  <si>
    <t>文本处理</t>
  </si>
  <si>
    <t>演示文稿</t>
  </si>
  <si>
    <t>总分</t>
  </si>
  <si>
    <t>名次</t>
  </si>
  <si>
    <t>朝阳</t>
  </si>
  <si>
    <t>臧运佳</t>
  </si>
  <si>
    <t>11010519901001584114</t>
  </si>
  <si>
    <t>提交时间14:46</t>
  </si>
  <si>
    <t>鞠鹏</t>
  </si>
  <si>
    <t>11010219810316153771</t>
  </si>
  <si>
    <t>提交时间15:00</t>
  </si>
  <si>
    <t>徐昕</t>
  </si>
  <si>
    <t>11010519881203212071</t>
  </si>
  <si>
    <t>郭笑愚</t>
  </si>
  <si>
    <t>11010119810505001763</t>
  </si>
  <si>
    <t>张祎菲</t>
  </si>
  <si>
    <t>11010520000707712344</t>
  </si>
  <si>
    <t>周佳琪</t>
  </si>
  <si>
    <t>11010319920621061121</t>
  </si>
  <si>
    <t>怀柔</t>
  </si>
  <si>
    <t>莫文佳</t>
  </si>
  <si>
    <t>452724198507082553</t>
  </si>
  <si>
    <t>通州</t>
  </si>
  <si>
    <t>向前珍</t>
  </si>
  <si>
    <t xml:space="preserve">42280219710718002044
</t>
  </si>
  <si>
    <t>平谷</t>
  </si>
  <si>
    <t>刘彦平</t>
  </si>
  <si>
    <t>11022619870513114744</t>
  </si>
  <si>
    <t>耿俊杰</t>
  </si>
  <si>
    <t>11022619840331111842</t>
  </si>
  <si>
    <t>谢峥</t>
  </si>
  <si>
    <t>11022319791207059042</t>
  </si>
  <si>
    <t>王雪</t>
  </si>
  <si>
    <t>110104197903232020</t>
  </si>
  <si>
    <t>方明</t>
  </si>
  <si>
    <t>11010119731118210444</t>
  </si>
  <si>
    <t>田春苗</t>
  </si>
  <si>
    <t>11022719941230272444</t>
  </si>
  <si>
    <t>杨轶</t>
  </si>
  <si>
    <t>11010519860401953843</t>
  </si>
  <si>
    <t>郑伟明</t>
  </si>
  <si>
    <t>110105196608032116</t>
  </si>
  <si>
    <t>李晴天</t>
  </si>
  <si>
    <t>11022719900919181742</t>
  </si>
  <si>
    <t>王伟</t>
  </si>
  <si>
    <t>1102271981111408514</t>
  </si>
  <si>
    <t>张炤萌</t>
  </si>
  <si>
    <t>11010519851101181X53</t>
  </si>
  <si>
    <t>赵婷婷</t>
  </si>
  <si>
    <t>11022719791225002843</t>
  </si>
  <si>
    <t>王熠</t>
  </si>
  <si>
    <t>11010519750102111262</t>
  </si>
  <si>
    <t>朱晓彤</t>
  </si>
  <si>
    <t>11010619900917421963</t>
  </si>
  <si>
    <t>杜晨</t>
  </si>
  <si>
    <t>11010519801002611623</t>
  </si>
  <si>
    <t>蔡维东</t>
  </si>
  <si>
    <t>11010519871207043753</t>
  </si>
  <si>
    <t>郑子涵</t>
  </si>
  <si>
    <t>11010819991011145964</t>
  </si>
  <si>
    <t>马文蒂</t>
  </si>
  <si>
    <t>13292319680508024X44</t>
  </si>
  <si>
    <t>巫珊珊</t>
  </si>
  <si>
    <t>33252719910917082841</t>
  </si>
  <si>
    <t>裁判员签字</t>
  </si>
  <si>
    <t>北京市第十届残疾人职业技能竞赛（初赛）
朝阳赛区文本处理项目成绩公示</t>
  </si>
  <si>
    <t>参赛证号</t>
  </si>
  <si>
    <t>报名城区</t>
  </si>
  <si>
    <t>总成绩</t>
  </si>
  <si>
    <t>备注</t>
  </si>
  <si>
    <t>缺考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</si>
</sst>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14"/>
      <color theme="1"/>
      <name val="宋体"/>
      <charset val="134"/>
      <scheme val="minor"/>
    </font>
    <font>
      <sz val="20"/>
      <color rgb="FF000000"/>
      <name val="黑体"/>
      <charset val="134"/>
    </font>
    <font>
      <b/>
      <sz val="14"/>
      <name val="宋体"/>
      <charset val="134"/>
    </font>
    <font>
      <sz val="14"/>
      <color rgb="FFFF0000"/>
      <name val="宋体"/>
      <charset val="134"/>
      <scheme val="minor"/>
    </font>
    <font>
      <b/>
      <sz val="14"/>
      <color theme="1"/>
      <name val="仿宋_GB2312"/>
      <charset val="134"/>
    </font>
    <font>
      <b/>
      <sz val="11"/>
      <color theme="1"/>
      <name val="仿宋_GB2312"/>
      <charset val="134"/>
    </font>
    <font>
      <sz val="14"/>
      <color theme="1"/>
      <name val="仿宋_GB2312"/>
      <charset val="134"/>
    </font>
    <font>
      <b/>
      <sz val="18"/>
      <color theme="1"/>
      <name val="宋体"/>
      <charset val="134"/>
      <scheme val="major"/>
    </font>
    <font>
      <b/>
      <sz val="12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0" fontId="14" fillId="0" borderId="0">
      <alignment vertical="center"/>
    </xf>
    <xf numFmtId="0" fontId="9" fillId="7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6" fillId="6" borderId="4" applyNumberFormat="false" applyAlignment="false" applyProtection="false">
      <alignment vertical="center"/>
    </xf>
    <xf numFmtId="0" fontId="28" fillId="31" borderId="8" applyNumberFormat="false" applyAlignment="false" applyProtection="false">
      <alignment vertical="center"/>
    </xf>
    <xf numFmtId="0" fontId="19" fillId="13" borderId="0" applyNumberFormat="false" applyBorder="false" applyAlignment="false" applyProtection="false">
      <alignment vertical="center"/>
    </xf>
    <xf numFmtId="0" fontId="21" fillId="0" borderId="5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0" fillId="0" borderId="5" applyNumberFormat="false" applyFill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41" fontId="12" fillId="0" borderId="0" applyFont="false" applyFill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29" fillId="0" borderId="9" applyNumberFormat="false" applyFill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43" fontId="12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27" fillId="0" borderId="7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42" fontId="12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2" fillId="24" borderId="6" applyNumberFormat="false" applyFont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25" fillId="22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24" fillId="21" borderId="0" applyNumberFormat="false" applyBorder="false" applyAlignment="false" applyProtection="false">
      <alignment vertical="center"/>
    </xf>
    <xf numFmtId="0" fontId="11" fillId="6" borderId="2" applyNumberForma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9" fontId="12" fillId="0" borderId="0" applyFont="false" applyFill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44" fontId="12" fillId="0" borderId="0" applyFont="false" applyFill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8" fillId="10" borderId="2" applyNumberFormat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true">
      <alignment horizontal="center" vertical="center" wrapText="true"/>
    </xf>
    <xf numFmtId="0" fontId="0" fillId="0" borderId="0" xfId="0" applyAlignment="true">
      <alignment vertical="center" wrapText="true"/>
    </xf>
    <xf numFmtId="0" fontId="1" fillId="0" borderId="0" xfId="0" applyFont="true" applyFill="true" applyAlignment="true">
      <alignment horizontal="center" vertical="center" wrapText="true"/>
    </xf>
    <xf numFmtId="0" fontId="2" fillId="0" borderId="1" xfId="0" applyNumberFormat="true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 wrapText="true"/>
    </xf>
    <xf numFmtId="176" fontId="2" fillId="0" borderId="1" xfId="0" applyNumberFormat="true" applyFont="true" applyFill="true" applyBorder="true" applyAlignment="true">
      <alignment horizontal="center" vertical="center" wrapText="true"/>
    </xf>
    <xf numFmtId="0" fontId="4" fillId="0" borderId="0" xfId="0" applyFont="true" applyFill="true" applyAlignment="true">
      <alignment horizontal="center" vertical="center" wrapText="true"/>
    </xf>
    <xf numFmtId="0" fontId="5" fillId="0" borderId="0" xfId="0" applyFont="true" applyFill="true" applyAlignment="true">
      <alignment horizontal="center" vertical="center" wrapText="true"/>
    </xf>
    <xf numFmtId="0" fontId="6" fillId="0" borderId="0" xfId="0" applyFont="true" applyFill="true" applyAlignment="true">
      <alignment horizontal="center" vertical="center" wrapText="true"/>
    </xf>
    <xf numFmtId="176" fontId="4" fillId="0" borderId="0" xfId="0" applyNumberFormat="true" applyFont="true" applyFill="true" applyAlignment="true">
      <alignment horizontal="center" vertical="center" wrapText="true"/>
    </xf>
    <xf numFmtId="0" fontId="4" fillId="0" borderId="0" xfId="0" applyNumberFormat="true" applyFont="true" applyFill="true" applyAlignment="true">
      <alignment horizontal="center" vertical="center" wrapText="true"/>
    </xf>
    <xf numFmtId="0" fontId="7" fillId="0" borderId="0" xfId="0" applyFont="true" applyFill="true" applyAlignment="true">
      <alignment horizontal="center" vertical="center" wrapText="true"/>
    </xf>
    <xf numFmtId="0" fontId="6" fillId="0" borderId="0" xfId="0" applyFont="true" applyFill="true" applyAlignment="true">
      <alignment horizontal="left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4" fillId="0" borderId="1" xfId="0" applyNumberFormat="true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0" fillId="0" borderId="1" xfId="0" applyFill="true" applyBorder="true" applyAlignment="true">
      <alignment horizontal="center" vertical="center"/>
    </xf>
    <xf numFmtId="0" fontId="0" fillId="0" borderId="1" xfId="0" applyFill="true" applyBorder="true">
      <alignment vertical="center"/>
    </xf>
    <xf numFmtId="0" fontId="6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7" fillId="0" borderId="0" xfId="0" applyFont="true" applyFill="true" applyAlignment="true">
      <alignment vertical="center" wrapText="true"/>
    </xf>
    <xf numFmtId="0" fontId="6" fillId="0" borderId="0" xfId="0" applyFont="true" applyFill="true" applyAlignment="true">
      <alignment vertical="center" wrapText="true"/>
    </xf>
    <xf numFmtId="176" fontId="4" fillId="0" borderId="0" xfId="0" applyNumberFormat="true" applyFont="true" applyFill="true" applyAlignment="true">
      <alignment horizontal="left"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L37"/>
  <sheetViews>
    <sheetView zoomScale="85" zoomScaleNormal="85" workbookViewId="0">
      <pane ySplit="5" topLeftCell="A6" activePane="bottomLeft" state="frozen"/>
      <selection/>
      <selection pane="bottomLeft" activeCell="L14" sqref="L14"/>
    </sheetView>
  </sheetViews>
  <sheetFormatPr defaultColWidth="9" defaultRowHeight="18.75"/>
  <cols>
    <col min="1" max="1" width="3.6" style="11" customWidth="true"/>
    <col min="2" max="2" width="7.2" style="11" customWidth="true"/>
    <col min="3" max="3" width="8.9" style="11" customWidth="true"/>
    <col min="4" max="4" width="7.1" style="11" customWidth="true"/>
    <col min="5" max="5" width="21.8" style="11" customWidth="true"/>
    <col min="6" max="9" width="7.41333333333333" style="11" customWidth="true"/>
    <col min="10" max="10" width="8.34666666666667" style="9" customWidth="true"/>
    <col min="11" max="11" width="8.12" style="12" customWidth="true"/>
    <col min="12" max="12" width="17.0533333333333" style="13" customWidth="true"/>
    <col min="13" max="16384" width="8.8" style="11"/>
  </cols>
  <sheetData>
    <row r="1" ht="36" customHeight="true" spans="1:12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24"/>
    </row>
    <row r="2" ht="23.25" customHeight="true" spans="1:12">
      <c r="A2" s="15" t="s">
        <v>1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25"/>
    </row>
    <row r="3" ht="46" customHeight="true" spans="1:11">
      <c r="A3" s="15" t="s">
        <v>2</v>
      </c>
      <c r="B3" s="15"/>
      <c r="C3" s="15"/>
      <c r="D3" s="15"/>
      <c r="E3" s="15"/>
      <c r="F3" s="15"/>
      <c r="G3" s="15"/>
      <c r="H3" s="15"/>
      <c r="I3" s="15"/>
      <c r="J3" s="26" t="s">
        <v>3</v>
      </c>
      <c r="K3" s="26"/>
    </row>
    <row r="4" s="9" customFormat="true" ht="49" customHeight="true" spans="1:11">
      <c r="A4" s="16" t="s">
        <v>4</v>
      </c>
      <c r="B4" s="17" t="s">
        <v>5</v>
      </c>
      <c r="C4" s="17" t="s">
        <v>6</v>
      </c>
      <c r="D4" s="16" t="s">
        <v>7</v>
      </c>
      <c r="E4" s="16" t="s">
        <v>8</v>
      </c>
      <c r="F4" s="22" t="s">
        <v>9</v>
      </c>
      <c r="G4" s="22" t="s">
        <v>10</v>
      </c>
      <c r="H4" s="22" t="s">
        <v>11</v>
      </c>
      <c r="I4" s="22" t="s">
        <v>12</v>
      </c>
      <c r="J4" s="22" t="s">
        <v>13</v>
      </c>
      <c r="K4" s="17" t="s">
        <v>14</v>
      </c>
    </row>
    <row r="5" s="10" customFormat="true" ht="36" customHeight="true" spans="1:11">
      <c r="A5" s="16"/>
      <c r="B5" s="17"/>
      <c r="C5" s="17"/>
      <c r="D5" s="16"/>
      <c r="E5" s="16"/>
      <c r="F5" s="23">
        <v>30</v>
      </c>
      <c r="G5" s="23">
        <v>10</v>
      </c>
      <c r="H5" s="23">
        <v>40</v>
      </c>
      <c r="I5" s="23">
        <v>20</v>
      </c>
      <c r="J5" s="22"/>
      <c r="K5" s="17"/>
    </row>
    <row r="6" ht="29.1" customHeight="true" spans="1:12">
      <c r="A6" s="18">
        <v>15</v>
      </c>
      <c r="B6" s="18">
        <v>16</v>
      </c>
      <c r="C6" s="19" t="s">
        <v>15</v>
      </c>
      <c r="D6" s="20" t="s">
        <v>16</v>
      </c>
      <c r="E6" s="20" t="s">
        <v>17</v>
      </c>
      <c r="F6" s="18">
        <v>30</v>
      </c>
      <c r="G6" s="18">
        <v>10</v>
      </c>
      <c r="H6" s="18">
        <v>40</v>
      </c>
      <c r="I6" s="18">
        <v>20</v>
      </c>
      <c r="J6" s="16">
        <f>IFERROR(SUM(F6:I6),"")</f>
        <v>100</v>
      </c>
      <c r="K6" s="17">
        <f>RANK(J6,$J$6:$J$32,0)</f>
        <v>1</v>
      </c>
      <c r="L6" s="7" t="s">
        <v>18</v>
      </c>
    </row>
    <row r="7" ht="29.1" customHeight="true" spans="1:12">
      <c r="A7" s="18">
        <v>6</v>
      </c>
      <c r="B7" s="18">
        <v>20</v>
      </c>
      <c r="C7" s="19" t="s">
        <v>15</v>
      </c>
      <c r="D7" s="20" t="s">
        <v>19</v>
      </c>
      <c r="E7" s="20" t="s">
        <v>20</v>
      </c>
      <c r="F7" s="18">
        <v>30</v>
      </c>
      <c r="G7" s="18">
        <v>10</v>
      </c>
      <c r="H7" s="18">
        <v>40</v>
      </c>
      <c r="I7" s="18">
        <v>20</v>
      </c>
      <c r="J7" s="16">
        <f>IFERROR(SUM(F7:I7),"")</f>
        <v>100</v>
      </c>
      <c r="K7" s="17">
        <v>2</v>
      </c>
      <c r="L7" s="7" t="s">
        <v>21</v>
      </c>
    </row>
    <row r="8" ht="29.1" customHeight="true" spans="1:12">
      <c r="A8" s="18">
        <v>10</v>
      </c>
      <c r="B8" s="18">
        <v>22</v>
      </c>
      <c r="C8" s="19" t="s">
        <v>15</v>
      </c>
      <c r="D8" s="20" t="s">
        <v>22</v>
      </c>
      <c r="E8" s="20" t="s">
        <v>23</v>
      </c>
      <c r="F8" s="18">
        <v>30</v>
      </c>
      <c r="G8" s="18">
        <v>10</v>
      </c>
      <c r="H8" s="18">
        <v>33</v>
      </c>
      <c r="I8" s="18">
        <v>20</v>
      </c>
      <c r="J8" s="16">
        <f t="shared" ref="J6:J32" si="0">IFERROR(SUM(F8:I8),"")</f>
        <v>93</v>
      </c>
      <c r="K8" s="17">
        <f t="shared" ref="K6:K32" si="1">RANK(J8,$J$6:$J$32,0)</f>
        <v>3</v>
      </c>
      <c r="L8" s="11"/>
    </row>
    <row r="9" ht="29.1" customHeight="true" spans="1:12">
      <c r="A9" s="18">
        <v>13</v>
      </c>
      <c r="B9" s="18">
        <v>18</v>
      </c>
      <c r="C9" s="19" t="s">
        <v>15</v>
      </c>
      <c r="D9" s="20" t="s">
        <v>24</v>
      </c>
      <c r="E9" s="20" t="s">
        <v>25</v>
      </c>
      <c r="F9" s="18">
        <v>20</v>
      </c>
      <c r="G9" s="18">
        <v>10</v>
      </c>
      <c r="H9" s="18">
        <v>35</v>
      </c>
      <c r="I9" s="18">
        <v>20</v>
      </c>
      <c r="J9" s="16">
        <f t="shared" si="0"/>
        <v>85</v>
      </c>
      <c r="K9" s="17">
        <f t="shared" si="1"/>
        <v>4</v>
      </c>
      <c r="L9" s="11"/>
    </row>
    <row r="10" ht="29.1" customHeight="true" spans="1:12">
      <c r="A10" s="18">
        <v>3</v>
      </c>
      <c r="B10" s="18">
        <v>24</v>
      </c>
      <c r="C10" s="19" t="s">
        <v>15</v>
      </c>
      <c r="D10" s="20" t="s">
        <v>26</v>
      </c>
      <c r="E10" s="20" t="s">
        <v>27</v>
      </c>
      <c r="F10" s="18">
        <v>20</v>
      </c>
      <c r="G10" s="18">
        <v>10</v>
      </c>
      <c r="H10" s="18">
        <v>33</v>
      </c>
      <c r="I10" s="18">
        <v>18</v>
      </c>
      <c r="J10" s="16">
        <f t="shared" si="0"/>
        <v>81</v>
      </c>
      <c r="K10" s="17">
        <f t="shared" si="1"/>
        <v>5</v>
      </c>
      <c r="L10" s="11"/>
    </row>
    <row r="11" ht="29.1" customHeight="true" spans="1:12">
      <c r="A11" s="18">
        <v>8</v>
      </c>
      <c r="B11" s="18">
        <v>33</v>
      </c>
      <c r="C11" s="19" t="s">
        <v>15</v>
      </c>
      <c r="D11" s="20" t="s">
        <v>28</v>
      </c>
      <c r="E11" s="20" t="s">
        <v>29</v>
      </c>
      <c r="F11" s="18">
        <v>20</v>
      </c>
      <c r="G11" s="18">
        <v>10</v>
      </c>
      <c r="H11" s="18">
        <v>27</v>
      </c>
      <c r="I11" s="18">
        <v>16</v>
      </c>
      <c r="J11" s="16">
        <f t="shared" si="0"/>
        <v>73</v>
      </c>
      <c r="K11" s="17">
        <f t="shared" si="1"/>
        <v>6</v>
      </c>
      <c r="L11" s="11"/>
    </row>
    <row r="12" s="11" customFormat="true" ht="29.1" customHeight="true" spans="1:11">
      <c r="A12" s="18">
        <v>27</v>
      </c>
      <c r="B12" s="18">
        <v>5</v>
      </c>
      <c r="C12" s="19" t="s">
        <v>30</v>
      </c>
      <c r="D12" s="20" t="s">
        <v>31</v>
      </c>
      <c r="E12" s="20" t="s">
        <v>32</v>
      </c>
      <c r="F12" s="18">
        <v>15</v>
      </c>
      <c r="G12" s="18">
        <v>10</v>
      </c>
      <c r="H12" s="18">
        <v>27</v>
      </c>
      <c r="I12" s="18">
        <v>18</v>
      </c>
      <c r="J12" s="16">
        <f t="shared" si="0"/>
        <v>70</v>
      </c>
      <c r="K12" s="17">
        <f t="shared" si="1"/>
        <v>7</v>
      </c>
    </row>
    <row r="13" ht="29.1" customHeight="true" spans="1:12">
      <c r="A13" s="18">
        <v>18</v>
      </c>
      <c r="B13" s="18">
        <v>17</v>
      </c>
      <c r="C13" s="19" t="s">
        <v>33</v>
      </c>
      <c r="D13" s="20" t="s">
        <v>34</v>
      </c>
      <c r="E13" s="20" t="s">
        <v>35</v>
      </c>
      <c r="F13" s="18">
        <v>30</v>
      </c>
      <c r="G13" s="18">
        <v>10</v>
      </c>
      <c r="H13" s="18">
        <v>27</v>
      </c>
      <c r="I13" s="18">
        <v>2</v>
      </c>
      <c r="J13" s="16">
        <f t="shared" si="0"/>
        <v>69</v>
      </c>
      <c r="K13" s="17">
        <f t="shared" si="1"/>
        <v>8</v>
      </c>
      <c r="L13" s="11"/>
    </row>
    <row r="14" ht="29.1" customHeight="true" spans="1:12">
      <c r="A14" s="18">
        <v>22</v>
      </c>
      <c r="B14" s="18">
        <v>13</v>
      </c>
      <c r="C14" s="19" t="s">
        <v>36</v>
      </c>
      <c r="D14" s="20" t="s">
        <v>37</v>
      </c>
      <c r="E14" s="20" t="s">
        <v>38</v>
      </c>
      <c r="F14" s="18">
        <v>10</v>
      </c>
      <c r="G14" s="18">
        <v>10</v>
      </c>
      <c r="H14" s="18">
        <v>28</v>
      </c>
      <c r="I14" s="18">
        <v>18</v>
      </c>
      <c r="J14" s="16">
        <f t="shared" si="0"/>
        <v>66</v>
      </c>
      <c r="K14" s="17">
        <f t="shared" si="1"/>
        <v>9</v>
      </c>
      <c r="L14" s="11"/>
    </row>
    <row r="15" ht="29.1" customHeight="true" spans="1:12">
      <c r="A15" s="18">
        <v>21</v>
      </c>
      <c r="B15" s="18">
        <v>9</v>
      </c>
      <c r="C15" s="19" t="s">
        <v>36</v>
      </c>
      <c r="D15" s="20" t="s">
        <v>39</v>
      </c>
      <c r="E15" s="20" t="s">
        <v>40</v>
      </c>
      <c r="F15" s="18">
        <v>15</v>
      </c>
      <c r="G15" s="18">
        <v>10</v>
      </c>
      <c r="H15" s="18">
        <v>32</v>
      </c>
      <c r="I15" s="18">
        <v>8</v>
      </c>
      <c r="J15" s="16">
        <f t="shared" si="0"/>
        <v>65</v>
      </c>
      <c r="K15" s="17">
        <f t="shared" si="1"/>
        <v>10</v>
      </c>
      <c r="L15" s="11"/>
    </row>
    <row r="16" ht="29.1" customHeight="true" spans="1:12">
      <c r="A16" s="18">
        <v>20</v>
      </c>
      <c r="B16" s="18">
        <v>21</v>
      </c>
      <c r="C16" s="19" t="s">
        <v>33</v>
      </c>
      <c r="D16" s="20" t="s">
        <v>41</v>
      </c>
      <c r="E16" s="20" t="s">
        <v>42</v>
      </c>
      <c r="F16" s="18">
        <v>8</v>
      </c>
      <c r="G16" s="18">
        <v>10</v>
      </c>
      <c r="H16" s="18">
        <v>27</v>
      </c>
      <c r="I16" s="18">
        <v>18</v>
      </c>
      <c r="J16" s="16">
        <f t="shared" si="0"/>
        <v>63</v>
      </c>
      <c r="K16" s="17">
        <f t="shared" si="1"/>
        <v>11</v>
      </c>
      <c r="L16" s="11"/>
    </row>
    <row r="17" ht="29.1" customHeight="true" spans="1:12">
      <c r="A17" s="18">
        <v>1</v>
      </c>
      <c r="B17" s="18">
        <v>10</v>
      </c>
      <c r="C17" s="19" t="s">
        <v>15</v>
      </c>
      <c r="D17" s="20" t="s">
        <v>43</v>
      </c>
      <c r="E17" s="20" t="s">
        <v>44</v>
      </c>
      <c r="F17" s="18">
        <v>30</v>
      </c>
      <c r="G17" s="18">
        <v>10</v>
      </c>
      <c r="H17" s="18">
        <v>22</v>
      </c>
      <c r="I17" s="18">
        <v>0</v>
      </c>
      <c r="J17" s="16">
        <f t="shared" si="0"/>
        <v>62</v>
      </c>
      <c r="K17" s="17">
        <f t="shared" si="1"/>
        <v>12</v>
      </c>
      <c r="L17" s="11"/>
    </row>
    <row r="18" ht="29.1" customHeight="true" spans="1:12">
      <c r="A18" s="18">
        <v>4</v>
      </c>
      <c r="B18" s="18">
        <v>14</v>
      </c>
      <c r="C18" s="19" t="s">
        <v>15</v>
      </c>
      <c r="D18" s="20" t="s">
        <v>45</v>
      </c>
      <c r="E18" s="20" t="s">
        <v>46</v>
      </c>
      <c r="F18" s="18">
        <v>30</v>
      </c>
      <c r="G18" s="18">
        <v>10</v>
      </c>
      <c r="H18" s="18">
        <v>14</v>
      </c>
      <c r="I18" s="18">
        <v>8</v>
      </c>
      <c r="J18" s="16">
        <f t="shared" si="0"/>
        <v>62</v>
      </c>
      <c r="K18" s="17">
        <f t="shared" si="1"/>
        <v>12</v>
      </c>
      <c r="L18" s="11"/>
    </row>
    <row r="19" ht="29.1" customHeight="true" spans="1:12">
      <c r="A19" s="18">
        <v>24</v>
      </c>
      <c r="B19" s="18">
        <v>27</v>
      </c>
      <c r="C19" s="19" t="s">
        <v>30</v>
      </c>
      <c r="D19" s="20" t="s">
        <v>47</v>
      </c>
      <c r="E19" s="20" t="s">
        <v>48</v>
      </c>
      <c r="F19" s="18">
        <v>8</v>
      </c>
      <c r="G19" s="18">
        <v>10</v>
      </c>
      <c r="H19" s="18">
        <v>24</v>
      </c>
      <c r="I19" s="18">
        <v>18</v>
      </c>
      <c r="J19" s="16">
        <f t="shared" si="0"/>
        <v>60</v>
      </c>
      <c r="K19" s="17">
        <f t="shared" si="1"/>
        <v>14</v>
      </c>
      <c r="L19" s="11"/>
    </row>
    <row r="20" ht="29.1" customHeight="true" spans="1:12">
      <c r="A20" s="18">
        <v>14</v>
      </c>
      <c r="B20" s="18">
        <v>6</v>
      </c>
      <c r="C20" s="19" t="s">
        <v>15</v>
      </c>
      <c r="D20" s="20" t="s">
        <v>49</v>
      </c>
      <c r="E20" s="20" t="s">
        <v>50</v>
      </c>
      <c r="F20" s="18">
        <v>10</v>
      </c>
      <c r="G20" s="18">
        <v>8</v>
      </c>
      <c r="H20" s="18">
        <v>25</v>
      </c>
      <c r="I20" s="18">
        <v>15</v>
      </c>
      <c r="J20" s="16">
        <f t="shared" si="0"/>
        <v>58</v>
      </c>
      <c r="K20" s="17">
        <f t="shared" si="1"/>
        <v>15</v>
      </c>
      <c r="L20" s="11"/>
    </row>
    <row r="21" ht="29.1" customHeight="true" spans="1:12">
      <c r="A21" s="18">
        <v>7</v>
      </c>
      <c r="B21" s="18">
        <v>2</v>
      </c>
      <c r="C21" s="19" t="s">
        <v>15</v>
      </c>
      <c r="D21" s="20" t="s">
        <v>51</v>
      </c>
      <c r="E21" s="20" t="s">
        <v>52</v>
      </c>
      <c r="F21" s="18">
        <v>8</v>
      </c>
      <c r="G21" s="18">
        <v>10</v>
      </c>
      <c r="H21" s="18">
        <v>29</v>
      </c>
      <c r="I21" s="18">
        <v>10</v>
      </c>
      <c r="J21" s="16">
        <f t="shared" si="0"/>
        <v>57</v>
      </c>
      <c r="K21" s="17">
        <f t="shared" si="1"/>
        <v>16</v>
      </c>
      <c r="L21" s="11"/>
    </row>
    <row r="22" ht="29.1" customHeight="true" spans="1:12">
      <c r="A22" s="18">
        <v>26</v>
      </c>
      <c r="B22" s="18">
        <v>29</v>
      </c>
      <c r="C22" s="19" t="s">
        <v>30</v>
      </c>
      <c r="D22" s="20" t="s">
        <v>53</v>
      </c>
      <c r="E22" s="20" t="s">
        <v>54</v>
      </c>
      <c r="F22" s="18">
        <v>8</v>
      </c>
      <c r="G22" s="18">
        <v>10</v>
      </c>
      <c r="H22" s="18">
        <v>18</v>
      </c>
      <c r="I22" s="18">
        <v>20</v>
      </c>
      <c r="J22" s="16">
        <f t="shared" si="0"/>
        <v>56</v>
      </c>
      <c r="K22" s="17">
        <f t="shared" si="1"/>
        <v>17</v>
      </c>
      <c r="L22" s="11"/>
    </row>
    <row r="23" ht="29.1" customHeight="true" spans="1:12">
      <c r="A23" s="18">
        <v>23</v>
      </c>
      <c r="B23" s="18">
        <v>3</v>
      </c>
      <c r="C23" s="19" t="s">
        <v>30</v>
      </c>
      <c r="D23" s="20" t="s">
        <v>55</v>
      </c>
      <c r="E23" s="20" t="s">
        <v>56</v>
      </c>
      <c r="F23" s="18">
        <v>10</v>
      </c>
      <c r="G23" s="18">
        <v>10</v>
      </c>
      <c r="H23" s="18">
        <v>11</v>
      </c>
      <c r="I23" s="18">
        <v>15</v>
      </c>
      <c r="J23" s="16">
        <f t="shared" si="0"/>
        <v>46</v>
      </c>
      <c r="K23" s="17">
        <f t="shared" si="1"/>
        <v>18</v>
      </c>
      <c r="L23" s="11"/>
    </row>
    <row r="24" s="11" customFormat="true" ht="29.1" customHeight="true" spans="1:11">
      <c r="A24" s="18">
        <v>11</v>
      </c>
      <c r="B24" s="18">
        <v>4</v>
      </c>
      <c r="C24" s="19" t="s">
        <v>15</v>
      </c>
      <c r="D24" s="20" t="s">
        <v>57</v>
      </c>
      <c r="E24" s="20" t="s">
        <v>58</v>
      </c>
      <c r="F24" s="18">
        <v>8</v>
      </c>
      <c r="G24" s="18">
        <v>10</v>
      </c>
      <c r="H24" s="18">
        <v>27</v>
      </c>
      <c r="I24" s="18">
        <v>0</v>
      </c>
      <c r="J24" s="16">
        <f t="shared" si="0"/>
        <v>45</v>
      </c>
      <c r="K24" s="17">
        <f t="shared" si="1"/>
        <v>19</v>
      </c>
    </row>
    <row r="25" ht="29.1" customHeight="true" spans="1:12">
      <c r="A25" s="18">
        <v>25</v>
      </c>
      <c r="B25" s="18">
        <v>7</v>
      </c>
      <c r="C25" s="19" t="s">
        <v>30</v>
      </c>
      <c r="D25" s="20" t="s">
        <v>59</v>
      </c>
      <c r="E25" s="20" t="s">
        <v>60</v>
      </c>
      <c r="F25" s="18">
        <v>10</v>
      </c>
      <c r="G25" s="18">
        <v>10</v>
      </c>
      <c r="H25" s="18">
        <v>19</v>
      </c>
      <c r="I25" s="18">
        <v>0</v>
      </c>
      <c r="J25" s="16">
        <f t="shared" si="0"/>
        <v>39</v>
      </c>
      <c r="K25" s="17">
        <f t="shared" si="1"/>
        <v>20</v>
      </c>
      <c r="L25" s="11"/>
    </row>
    <row r="26" ht="29.1" customHeight="true" spans="1:12">
      <c r="A26" s="18">
        <v>5</v>
      </c>
      <c r="B26" s="18">
        <v>8</v>
      </c>
      <c r="C26" s="19" t="s">
        <v>15</v>
      </c>
      <c r="D26" s="20" t="s">
        <v>61</v>
      </c>
      <c r="E26" s="20" t="s">
        <v>62</v>
      </c>
      <c r="F26" s="18">
        <v>10</v>
      </c>
      <c r="G26" s="18">
        <v>10</v>
      </c>
      <c r="H26" s="18">
        <v>17</v>
      </c>
      <c r="I26" s="18">
        <v>0</v>
      </c>
      <c r="J26" s="16">
        <f t="shared" si="0"/>
        <v>37</v>
      </c>
      <c r="K26" s="17">
        <f t="shared" si="1"/>
        <v>21</v>
      </c>
      <c r="L26" s="11"/>
    </row>
    <row r="27" ht="29.1" customHeight="true" spans="1:12">
      <c r="A27" s="18">
        <v>17</v>
      </c>
      <c r="B27" s="18">
        <v>25</v>
      </c>
      <c r="C27" s="19" t="s">
        <v>33</v>
      </c>
      <c r="D27" s="20" t="s">
        <v>63</v>
      </c>
      <c r="E27" s="20" t="s">
        <v>64</v>
      </c>
      <c r="F27" s="18">
        <v>8</v>
      </c>
      <c r="G27" s="18">
        <v>10</v>
      </c>
      <c r="H27" s="18">
        <v>12</v>
      </c>
      <c r="I27" s="18">
        <v>0</v>
      </c>
      <c r="J27" s="16">
        <f t="shared" si="0"/>
        <v>30</v>
      </c>
      <c r="K27" s="17">
        <f t="shared" si="1"/>
        <v>22</v>
      </c>
      <c r="L27" s="11"/>
    </row>
    <row r="28" ht="29.1" customHeight="true" spans="1:12">
      <c r="A28" s="18">
        <v>9</v>
      </c>
      <c r="B28" s="18">
        <v>26</v>
      </c>
      <c r="C28" s="19" t="s">
        <v>15</v>
      </c>
      <c r="D28" s="20" t="s">
        <v>65</v>
      </c>
      <c r="E28" s="20" t="s">
        <v>66</v>
      </c>
      <c r="F28" s="18">
        <v>8</v>
      </c>
      <c r="G28" s="18">
        <v>10</v>
      </c>
      <c r="H28" s="18">
        <v>11</v>
      </c>
      <c r="I28" s="18">
        <v>0</v>
      </c>
      <c r="J28" s="16">
        <f t="shared" si="0"/>
        <v>29</v>
      </c>
      <c r="K28" s="17">
        <f t="shared" si="1"/>
        <v>23</v>
      </c>
      <c r="L28" s="11"/>
    </row>
    <row r="29" ht="29.1" customHeight="true" spans="1:12">
      <c r="A29" s="18">
        <v>2</v>
      </c>
      <c r="B29" s="18">
        <v>32</v>
      </c>
      <c r="C29" s="19" t="s">
        <v>15</v>
      </c>
      <c r="D29" s="20" t="s">
        <v>67</v>
      </c>
      <c r="E29" s="20" t="s">
        <v>68</v>
      </c>
      <c r="F29" s="18">
        <v>8</v>
      </c>
      <c r="G29" s="18">
        <v>10</v>
      </c>
      <c r="H29" s="18">
        <v>10</v>
      </c>
      <c r="I29" s="18">
        <v>0</v>
      </c>
      <c r="J29" s="16">
        <f t="shared" si="0"/>
        <v>28</v>
      </c>
      <c r="K29" s="17">
        <f t="shared" si="1"/>
        <v>24</v>
      </c>
      <c r="L29" s="11"/>
    </row>
    <row r="30" ht="29.1" customHeight="true" spans="1:12">
      <c r="A30" s="18">
        <v>12</v>
      </c>
      <c r="B30" s="18">
        <v>12</v>
      </c>
      <c r="C30" s="19" t="s">
        <v>15</v>
      </c>
      <c r="D30" s="20" t="s">
        <v>69</v>
      </c>
      <c r="E30" s="20" t="s">
        <v>70</v>
      </c>
      <c r="F30" s="18">
        <v>10</v>
      </c>
      <c r="G30" s="18">
        <v>8</v>
      </c>
      <c r="H30" s="18">
        <v>10</v>
      </c>
      <c r="I30" s="18">
        <v>0</v>
      </c>
      <c r="J30" s="16">
        <f t="shared" si="0"/>
        <v>28</v>
      </c>
      <c r="K30" s="17">
        <f t="shared" si="1"/>
        <v>24</v>
      </c>
      <c r="L30" s="11"/>
    </row>
    <row r="31" ht="29.1" customHeight="true" spans="1:12">
      <c r="A31" s="18">
        <v>16</v>
      </c>
      <c r="B31" s="18">
        <v>11</v>
      </c>
      <c r="C31" s="19" t="s">
        <v>15</v>
      </c>
      <c r="D31" s="20" t="s">
        <v>71</v>
      </c>
      <c r="E31" s="20" t="s">
        <v>72</v>
      </c>
      <c r="F31" s="18">
        <v>8</v>
      </c>
      <c r="G31" s="18">
        <v>10</v>
      </c>
      <c r="H31" s="18">
        <v>8</v>
      </c>
      <c r="I31" s="18">
        <v>0</v>
      </c>
      <c r="J31" s="16">
        <f t="shared" si="0"/>
        <v>26</v>
      </c>
      <c r="K31" s="17">
        <f t="shared" si="1"/>
        <v>26</v>
      </c>
      <c r="L31" s="11"/>
    </row>
    <row r="32" ht="29.1" customHeight="true" spans="1:12">
      <c r="A32" s="18">
        <v>19</v>
      </c>
      <c r="B32" s="18"/>
      <c r="C32" s="19" t="s">
        <v>33</v>
      </c>
      <c r="D32" s="20" t="s">
        <v>73</v>
      </c>
      <c r="E32" s="20" t="s">
        <v>74</v>
      </c>
      <c r="F32" s="18"/>
      <c r="G32" s="18"/>
      <c r="H32" s="18"/>
      <c r="I32" s="18"/>
      <c r="J32" s="16">
        <f t="shared" si="0"/>
        <v>0</v>
      </c>
      <c r="K32" s="17">
        <f t="shared" si="1"/>
        <v>27</v>
      </c>
      <c r="L32" s="11"/>
    </row>
    <row r="33" ht="67" customHeight="true" spans="1:12">
      <c r="A33" s="21" t="s">
        <v>75</v>
      </c>
      <c r="B33" s="21"/>
      <c r="C33" s="21"/>
      <c r="D33" s="21"/>
      <c r="E33" s="18"/>
      <c r="F33" s="18"/>
      <c r="G33" s="18"/>
      <c r="H33" s="18"/>
      <c r="I33" s="18"/>
      <c r="J33" s="18"/>
      <c r="K33" s="18"/>
      <c r="L33" s="11"/>
    </row>
    <row r="34" spans="11:12">
      <c r="K34" s="13"/>
      <c r="L34" s="11"/>
    </row>
    <row r="35" spans="11:12">
      <c r="K35" s="13"/>
      <c r="L35" s="11"/>
    </row>
    <row r="36" spans="11:12">
      <c r="K36" s="13"/>
      <c r="L36" s="11"/>
    </row>
    <row r="37" spans="11:12">
      <c r="K37" s="13"/>
      <c r="L37" s="11"/>
    </row>
  </sheetData>
  <sheetProtection formatCells="0"/>
  <protectedRanges>
    <protectedRange sqref="B6:B32 L3 F6:I32" name="区域1"/>
  </protectedRanges>
  <sortState ref="A6:L32">
    <sortCondition ref="K6:K32"/>
  </sortState>
  <mergeCells count="13">
    <mergeCell ref="A1:K1"/>
    <mergeCell ref="A2:K2"/>
    <mergeCell ref="A3:I3"/>
    <mergeCell ref="J3:K3"/>
    <mergeCell ref="A33:D33"/>
    <mergeCell ref="E33:K33"/>
    <mergeCell ref="A4:A5"/>
    <mergeCell ref="B4:B5"/>
    <mergeCell ref="C4:C5"/>
    <mergeCell ref="D4:D5"/>
    <mergeCell ref="E4:E5"/>
    <mergeCell ref="J4:J5"/>
    <mergeCell ref="K4:K5"/>
  </mergeCells>
  <printOptions horizontalCentered="true"/>
  <pageMargins left="0.118055555555556" right="0.118055555555556" top="0.629166666666667" bottom="0.511805555555556" header="0.313888888888889" footer="0.313888888888889"/>
  <pageSetup paperSize="9" scale="8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tabSelected="1" workbookViewId="0">
      <pane ySplit="2" topLeftCell="A3" activePane="bottomLeft" state="frozen"/>
      <selection/>
      <selection pane="bottomLeft" activeCell="A1" sqref="A1:F1"/>
    </sheetView>
  </sheetViews>
  <sheetFormatPr defaultColWidth="9" defaultRowHeight="18" outlineLevelCol="5"/>
  <cols>
    <col min="1" max="1" width="8" style="1" customWidth="true"/>
    <col min="2" max="2" width="11.8" style="1" customWidth="true"/>
    <col min="3" max="3" width="9.8" style="1" customWidth="true"/>
    <col min="4" max="4" width="11.6" style="1" customWidth="true"/>
    <col min="5" max="5" width="13.3" style="1" customWidth="true"/>
    <col min="6" max="6" width="14" style="1" customWidth="true"/>
    <col min="7" max="16384" width="8.8" style="2"/>
  </cols>
  <sheetData>
    <row r="1" ht="69.95" customHeight="true" spans="1:6">
      <c r="A1" s="3" t="s">
        <v>76</v>
      </c>
      <c r="B1" s="3"/>
      <c r="C1" s="3"/>
      <c r="D1" s="3"/>
      <c r="E1" s="3"/>
      <c r="F1" s="3"/>
    </row>
    <row r="2" ht="39" customHeight="true" spans="1:6">
      <c r="A2" s="4" t="s">
        <v>14</v>
      </c>
      <c r="B2" s="4" t="s">
        <v>7</v>
      </c>
      <c r="C2" s="5" t="s">
        <v>77</v>
      </c>
      <c r="D2" s="4" t="s">
        <v>78</v>
      </c>
      <c r="E2" s="8" t="s">
        <v>79</v>
      </c>
      <c r="F2" s="8" t="s">
        <v>80</v>
      </c>
    </row>
    <row r="3" ht="22" customHeight="true" spans="1:6">
      <c r="A3" s="6">
        <f>'决赛文本处理 7051人'!K6</f>
        <v>1</v>
      </c>
      <c r="B3" s="6" t="str">
        <f>'决赛文本处理 7051人'!D6</f>
        <v>臧运佳</v>
      </c>
      <c r="C3" s="6">
        <f>'决赛文本处理 7051人'!B6</f>
        <v>16</v>
      </c>
      <c r="D3" s="6" t="str">
        <f>'决赛文本处理 7051人'!C6</f>
        <v>朝阳</v>
      </c>
      <c r="E3" s="6">
        <f>'决赛文本处理 7051人'!J6</f>
        <v>100</v>
      </c>
      <c r="F3" s="6" t="s">
        <v>18</v>
      </c>
    </row>
    <row r="4" ht="22" customHeight="true" spans="1:6">
      <c r="A4" s="6">
        <v>2</v>
      </c>
      <c r="B4" s="6" t="str">
        <f>'决赛文本处理 7051人'!D7</f>
        <v>鞠鹏</v>
      </c>
      <c r="C4" s="6">
        <f>'决赛文本处理 7051人'!B7</f>
        <v>20</v>
      </c>
      <c r="D4" s="6" t="str">
        <f>'决赛文本处理 7051人'!C7</f>
        <v>朝阳</v>
      </c>
      <c r="E4" s="6">
        <f>'决赛文本处理 7051人'!J7</f>
        <v>100</v>
      </c>
      <c r="F4" s="6" t="s">
        <v>21</v>
      </c>
    </row>
    <row r="5" ht="22" customHeight="true" spans="1:6">
      <c r="A5" s="6">
        <f>'决赛文本处理 7051人'!K8</f>
        <v>3</v>
      </c>
      <c r="B5" s="6" t="str">
        <f>'决赛文本处理 7051人'!D8</f>
        <v>徐昕</v>
      </c>
      <c r="C5" s="6">
        <f>'决赛文本处理 7051人'!B8</f>
        <v>22</v>
      </c>
      <c r="D5" s="6" t="str">
        <f>'决赛文本处理 7051人'!C8</f>
        <v>朝阳</v>
      </c>
      <c r="E5" s="6">
        <f>'决赛文本处理 7051人'!J8</f>
        <v>93</v>
      </c>
      <c r="F5" s="6"/>
    </row>
    <row r="6" ht="22" customHeight="true" spans="1:6">
      <c r="A6" s="6">
        <f>'决赛文本处理 7051人'!K9</f>
        <v>4</v>
      </c>
      <c r="B6" s="6" t="str">
        <f>'决赛文本处理 7051人'!D9</f>
        <v>郭笑愚</v>
      </c>
      <c r="C6" s="6">
        <f>'决赛文本处理 7051人'!B9</f>
        <v>18</v>
      </c>
      <c r="D6" s="6" t="str">
        <f>'决赛文本处理 7051人'!C9</f>
        <v>朝阳</v>
      </c>
      <c r="E6" s="6">
        <f>'决赛文本处理 7051人'!J9</f>
        <v>85</v>
      </c>
      <c r="F6" s="6"/>
    </row>
    <row r="7" ht="22" customHeight="true" spans="1:6">
      <c r="A7" s="6">
        <f>'决赛文本处理 7051人'!K10</f>
        <v>5</v>
      </c>
      <c r="B7" s="6" t="str">
        <f>'决赛文本处理 7051人'!D10</f>
        <v>张祎菲</v>
      </c>
      <c r="C7" s="6">
        <f>'决赛文本处理 7051人'!B10</f>
        <v>24</v>
      </c>
      <c r="D7" s="6" t="str">
        <f>'决赛文本处理 7051人'!C10</f>
        <v>朝阳</v>
      </c>
      <c r="E7" s="6">
        <f>'决赛文本处理 7051人'!J10</f>
        <v>81</v>
      </c>
      <c r="F7" s="6"/>
    </row>
    <row r="8" ht="22" customHeight="true" spans="1:6">
      <c r="A8" s="6">
        <f>'决赛文本处理 7051人'!K11</f>
        <v>6</v>
      </c>
      <c r="B8" s="6" t="str">
        <f>'决赛文本处理 7051人'!D11</f>
        <v>周佳琪</v>
      </c>
      <c r="C8" s="6">
        <f>'决赛文本处理 7051人'!B11</f>
        <v>33</v>
      </c>
      <c r="D8" s="6" t="str">
        <f>'决赛文本处理 7051人'!C11</f>
        <v>朝阳</v>
      </c>
      <c r="E8" s="6">
        <f>'决赛文本处理 7051人'!J11</f>
        <v>73</v>
      </c>
      <c r="F8" s="6"/>
    </row>
    <row r="9" ht="22" customHeight="true" spans="1:6">
      <c r="A9" s="6">
        <f>'决赛文本处理 7051人'!K12</f>
        <v>7</v>
      </c>
      <c r="B9" s="6" t="str">
        <f>'决赛文本处理 7051人'!D12</f>
        <v>莫文佳</v>
      </c>
      <c r="C9" s="6">
        <f>'决赛文本处理 7051人'!B12</f>
        <v>5</v>
      </c>
      <c r="D9" s="6" t="str">
        <f>'决赛文本处理 7051人'!C12</f>
        <v>怀柔</v>
      </c>
      <c r="E9" s="6">
        <f>'决赛文本处理 7051人'!J12</f>
        <v>70</v>
      </c>
      <c r="F9" s="6"/>
    </row>
    <row r="10" ht="22" customHeight="true" spans="1:6">
      <c r="A10" s="6">
        <f>'决赛文本处理 7051人'!K13</f>
        <v>8</v>
      </c>
      <c r="B10" s="6" t="str">
        <f>'决赛文本处理 7051人'!D13</f>
        <v>向前珍</v>
      </c>
      <c r="C10" s="6">
        <f>'决赛文本处理 7051人'!B13</f>
        <v>17</v>
      </c>
      <c r="D10" s="6" t="str">
        <f>'决赛文本处理 7051人'!C13</f>
        <v>通州</v>
      </c>
      <c r="E10" s="6">
        <f>'决赛文本处理 7051人'!J13</f>
        <v>69</v>
      </c>
      <c r="F10" s="6"/>
    </row>
    <row r="11" ht="22" customHeight="true" spans="1:6">
      <c r="A11" s="7">
        <f>'决赛文本处理 7051人'!K14</f>
        <v>9</v>
      </c>
      <c r="B11" s="7" t="str">
        <f>'决赛文本处理 7051人'!D14</f>
        <v>刘彦平</v>
      </c>
      <c r="C11" s="7">
        <f>'决赛文本处理 7051人'!B14</f>
        <v>13</v>
      </c>
      <c r="D11" s="7" t="str">
        <f>'决赛文本处理 7051人'!C14</f>
        <v>平谷</v>
      </c>
      <c r="E11" s="7">
        <f>'决赛文本处理 7051人'!J14</f>
        <v>66</v>
      </c>
      <c r="F11" s="7"/>
    </row>
    <row r="12" ht="22" customHeight="true" spans="1:6">
      <c r="A12" s="7">
        <f>'决赛文本处理 7051人'!K15</f>
        <v>10</v>
      </c>
      <c r="B12" s="7" t="str">
        <f>'决赛文本处理 7051人'!D15</f>
        <v>耿俊杰</v>
      </c>
      <c r="C12" s="7">
        <f>'决赛文本处理 7051人'!B15</f>
        <v>9</v>
      </c>
      <c r="D12" s="7" t="str">
        <f>'决赛文本处理 7051人'!C15</f>
        <v>平谷</v>
      </c>
      <c r="E12" s="7">
        <f>'决赛文本处理 7051人'!J15</f>
        <v>65</v>
      </c>
      <c r="F12" s="7"/>
    </row>
    <row r="13" ht="22" customHeight="true" spans="1:6">
      <c r="A13" s="7">
        <f>'决赛文本处理 7051人'!K16</f>
        <v>11</v>
      </c>
      <c r="B13" s="7" t="str">
        <f>'决赛文本处理 7051人'!D16</f>
        <v>谢峥</v>
      </c>
      <c r="C13" s="7">
        <f>'决赛文本处理 7051人'!B16</f>
        <v>21</v>
      </c>
      <c r="D13" s="7" t="str">
        <f>'决赛文本处理 7051人'!C16</f>
        <v>通州</v>
      </c>
      <c r="E13" s="7">
        <f>'决赛文本处理 7051人'!J16</f>
        <v>63</v>
      </c>
      <c r="F13" s="7"/>
    </row>
    <row r="14" ht="22" customHeight="true" spans="1:6">
      <c r="A14" s="7">
        <f>'决赛文本处理 7051人'!K17</f>
        <v>12</v>
      </c>
      <c r="B14" s="7" t="str">
        <f>'决赛文本处理 7051人'!D17</f>
        <v>王雪</v>
      </c>
      <c r="C14" s="7">
        <f>'决赛文本处理 7051人'!B17</f>
        <v>10</v>
      </c>
      <c r="D14" s="7" t="str">
        <f>'决赛文本处理 7051人'!C17</f>
        <v>朝阳</v>
      </c>
      <c r="E14" s="7">
        <f>'决赛文本处理 7051人'!J17</f>
        <v>62</v>
      </c>
      <c r="F14" s="7"/>
    </row>
    <row r="15" ht="22" customHeight="true" spans="1:6">
      <c r="A15" s="7">
        <f>'决赛文本处理 7051人'!K18</f>
        <v>12</v>
      </c>
      <c r="B15" s="7" t="str">
        <f>'决赛文本处理 7051人'!D18</f>
        <v>方明</v>
      </c>
      <c r="C15" s="7">
        <f>'决赛文本处理 7051人'!B18</f>
        <v>14</v>
      </c>
      <c r="D15" s="7" t="str">
        <f>'决赛文本处理 7051人'!C18</f>
        <v>朝阳</v>
      </c>
      <c r="E15" s="7">
        <f>'决赛文本处理 7051人'!J18</f>
        <v>62</v>
      </c>
      <c r="F15" s="7"/>
    </row>
    <row r="16" ht="22" customHeight="true" spans="1:6">
      <c r="A16" s="7">
        <f>'决赛文本处理 7051人'!K19</f>
        <v>14</v>
      </c>
      <c r="B16" s="7" t="str">
        <f>'决赛文本处理 7051人'!D19</f>
        <v>田春苗</v>
      </c>
      <c r="C16" s="7">
        <f>'决赛文本处理 7051人'!B19</f>
        <v>27</v>
      </c>
      <c r="D16" s="7" t="str">
        <f>'决赛文本处理 7051人'!C19</f>
        <v>怀柔</v>
      </c>
      <c r="E16" s="7">
        <f>'决赛文本处理 7051人'!J19</f>
        <v>60</v>
      </c>
      <c r="F16" s="7"/>
    </row>
    <row r="17" ht="22" customHeight="true" spans="1:6">
      <c r="A17" s="7">
        <f>'决赛文本处理 7051人'!K20</f>
        <v>15</v>
      </c>
      <c r="B17" s="7" t="str">
        <f>'决赛文本处理 7051人'!D20</f>
        <v>杨轶</v>
      </c>
      <c r="C17" s="7">
        <f>'决赛文本处理 7051人'!B20</f>
        <v>6</v>
      </c>
      <c r="D17" s="7" t="str">
        <f>'决赛文本处理 7051人'!C20</f>
        <v>朝阳</v>
      </c>
      <c r="E17" s="7">
        <f>'决赛文本处理 7051人'!J20</f>
        <v>58</v>
      </c>
      <c r="F17" s="7"/>
    </row>
    <row r="18" ht="22" customHeight="true" spans="1:6">
      <c r="A18" s="7">
        <f>'决赛文本处理 7051人'!K21</f>
        <v>16</v>
      </c>
      <c r="B18" s="7" t="str">
        <f>'决赛文本处理 7051人'!D21</f>
        <v>郑伟明</v>
      </c>
      <c r="C18" s="7">
        <f>'决赛文本处理 7051人'!B21</f>
        <v>2</v>
      </c>
      <c r="D18" s="7" t="str">
        <f>'决赛文本处理 7051人'!C21</f>
        <v>朝阳</v>
      </c>
      <c r="E18" s="7">
        <f>'决赛文本处理 7051人'!J21</f>
        <v>57</v>
      </c>
      <c r="F18" s="7"/>
    </row>
    <row r="19" ht="22" customHeight="true" spans="1:6">
      <c r="A19" s="7">
        <f>'决赛文本处理 7051人'!K22</f>
        <v>17</v>
      </c>
      <c r="B19" s="7" t="str">
        <f>'决赛文本处理 7051人'!D22</f>
        <v>李晴天</v>
      </c>
      <c r="C19" s="7">
        <f>'决赛文本处理 7051人'!B22</f>
        <v>29</v>
      </c>
      <c r="D19" s="7" t="str">
        <f>'决赛文本处理 7051人'!C22</f>
        <v>怀柔</v>
      </c>
      <c r="E19" s="7">
        <f>'决赛文本处理 7051人'!J22</f>
        <v>56</v>
      </c>
      <c r="F19" s="7"/>
    </row>
    <row r="20" ht="22" customHeight="true" spans="1:6">
      <c r="A20" s="7">
        <f>'决赛文本处理 7051人'!K23</f>
        <v>18</v>
      </c>
      <c r="B20" s="7" t="str">
        <f>'决赛文本处理 7051人'!D23</f>
        <v>王伟</v>
      </c>
      <c r="C20" s="7">
        <f>'决赛文本处理 7051人'!B23</f>
        <v>3</v>
      </c>
      <c r="D20" s="7" t="str">
        <f>'决赛文本处理 7051人'!C23</f>
        <v>怀柔</v>
      </c>
      <c r="E20" s="7">
        <f>'决赛文本处理 7051人'!J23</f>
        <v>46</v>
      </c>
      <c r="F20" s="7"/>
    </row>
    <row r="21" ht="22" customHeight="true" spans="1:6">
      <c r="A21" s="7">
        <f>'决赛文本处理 7051人'!K24</f>
        <v>19</v>
      </c>
      <c r="B21" s="7" t="str">
        <f>'决赛文本处理 7051人'!D24</f>
        <v>张炤萌</v>
      </c>
      <c r="C21" s="7">
        <f>'决赛文本处理 7051人'!B24</f>
        <v>4</v>
      </c>
      <c r="D21" s="7" t="str">
        <f>'决赛文本处理 7051人'!C24</f>
        <v>朝阳</v>
      </c>
      <c r="E21" s="7">
        <f>'决赛文本处理 7051人'!J24</f>
        <v>45</v>
      </c>
      <c r="F21" s="7"/>
    </row>
    <row r="22" ht="22" customHeight="true" spans="1:6">
      <c r="A22" s="7">
        <f>'决赛文本处理 7051人'!K25</f>
        <v>20</v>
      </c>
      <c r="B22" s="7" t="str">
        <f>'决赛文本处理 7051人'!D25</f>
        <v>赵婷婷</v>
      </c>
      <c r="C22" s="7">
        <f>'决赛文本处理 7051人'!B25</f>
        <v>7</v>
      </c>
      <c r="D22" s="7" t="str">
        <f>'决赛文本处理 7051人'!C25</f>
        <v>怀柔</v>
      </c>
      <c r="E22" s="7">
        <f>'决赛文本处理 7051人'!J25</f>
        <v>39</v>
      </c>
      <c r="F22" s="7"/>
    </row>
    <row r="23" ht="22" customHeight="true" spans="1:6">
      <c r="A23" s="7">
        <f>'决赛文本处理 7051人'!K26</f>
        <v>21</v>
      </c>
      <c r="B23" s="7" t="str">
        <f>'决赛文本处理 7051人'!D26</f>
        <v>王熠</v>
      </c>
      <c r="C23" s="7">
        <f>'决赛文本处理 7051人'!B26</f>
        <v>8</v>
      </c>
      <c r="D23" s="7" t="str">
        <f>'决赛文本处理 7051人'!C26</f>
        <v>朝阳</v>
      </c>
      <c r="E23" s="7">
        <f>'决赛文本处理 7051人'!J26</f>
        <v>37</v>
      </c>
      <c r="F23" s="7"/>
    </row>
    <row r="24" ht="22" customHeight="true" spans="1:6">
      <c r="A24" s="7">
        <f>'决赛文本处理 7051人'!K27</f>
        <v>22</v>
      </c>
      <c r="B24" s="7" t="str">
        <f>'决赛文本处理 7051人'!D27</f>
        <v>朱晓彤</v>
      </c>
      <c r="C24" s="7">
        <f>'决赛文本处理 7051人'!B27</f>
        <v>25</v>
      </c>
      <c r="D24" s="7" t="str">
        <f>'决赛文本处理 7051人'!C27</f>
        <v>通州</v>
      </c>
      <c r="E24" s="7">
        <f>'决赛文本处理 7051人'!J27</f>
        <v>30</v>
      </c>
      <c r="F24" s="7"/>
    </row>
    <row r="25" ht="22" customHeight="true" spans="1:6">
      <c r="A25" s="7">
        <f>'决赛文本处理 7051人'!K28</f>
        <v>23</v>
      </c>
      <c r="B25" s="7" t="str">
        <f>'决赛文本处理 7051人'!D28</f>
        <v>杜晨</v>
      </c>
      <c r="C25" s="7">
        <f>'决赛文本处理 7051人'!B28</f>
        <v>26</v>
      </c>
      <c r="D25" s="7" t="str">
        <f>'决赛文本处理 7051人'!C28</f>
        <v>朝阳</v>
      </c>
      <c r="E25" s="7">
        <f>'决赛文本处理 7051人'!J28</f>
        <v>29</v>
      </c>
      <c r="F25" s="7"/>
    </row>
    <row r="26" ht="22" customHeight="true" spans="1:6">
      <c r="A26" s="7">
        <f>'决赛文本处理 7051人'!K29</f>
        <v>24</v>
      </c>
      <c r="B26" s="7" t="str">
        <f>'决赛文本处理 7051人'!D29</f>
        <v>蔡维东</v>
      </c>
      <c r="C26" s="7">
        <f>'决赛文本处理 7051人'!B29</f>
        <v>32</v>
      </c>
      <c r="D26" s="7" t="str">
        <f>'决赛文本处理 7051人'!C29</f>
        <v>朝阳</v>
      </c>
      <c r="E26" s="7">
        <f>'决赛文本处理 7051人'!J29</f>
        <v>28</v>
      </c>
      <c r="F26" s="7"/>
    </row>
    <row r="27" ht="22" customHeight="true" spans="1:6">
      <c r="A27" s="7">
        <f>'决赛文本处理 7051人'!K30</f>
        <v>24</v>
      </c>
      <c r="B27" s="7" t="str">
        <f>'决赛文本处理 7051人'!D30</f>
        <v>郑子涵</v>
      </c>
      <c r="C27" s="7">
        <f>'决赛文本处理 7051人'!B30</f>
        <v>12</v>
      </c>
      <c r="D27" s="7" t="str">
        <f>'决赛文本处理 7051人'!C30</f>
        <v>朝阳</v>
      </c>
      <c r="E27" s="7">
        <f>'决赛文本处理 7051人'!J30</f>
        <v>28</v>
      </c>
      <c r="F27" s="7"/>
    </row>
    <row r="28" ht="22" customHeight="true" spans="1:6">
      <c r="A28" s="7">
        <f>'决赛文本处理 7051人'!K31</f>
        <v>26</v>
      </c>
      <c r="B28" s="7" t="str">
        <f>'决赛文本处理 7051人'!D31</f>
        <v>马文蒂</v>
      </c>
      <c r="C28" s="7">
        <f>'决赛文本处理 7051人'!B31</f>
        <v>11</v>
      </c>
      <c r="D28" s="7" t="str">
        <f>'决赛文本处理 7051人'!C31</f>
        <v>朝阳</v>
      </c>
      <c r="E28" s="7">
        <f>'决赛文本处理 7051人'!J31</f>
        <v>26</v>
      </c>
      <c r="F28" s="7"/>
    </row>
    <row r="29" ht="22" customHeight="true" spans="1:6">
      <c r="A29" s="7">
        <f>'决赛文本处理 7051人'!K32</f>
        <v>27</v>
      </c>
      <c r="B29" s="7" t="str">
        <f>'决赛文本处理 7051人'!D32</f>
        <v>巫珊珊</v>
      </c>
      <c r="C29" s="7">
        <f>'决赛文本处理 7051人'!B32</f>
        <v>0</v>
      </c>
      <c r="D29" s="7" t="str">
        <f>'决赛文本处理 7051人'!C32</f>
        <v>通州</v>
      </c>
      <c r="E29" s="7">
        <f>'决赛文本处理 7051人'!J32</f>
        <v>0</v>
      </c>
      <c r="F29" s="7" t="s">
        <v>81</v>
      </c>
    </row>
  </sheetData>
  <mergeCells count="1">
    <mergeCell ref="A1:F1"/>
  </mergeCells>
  <printOptions horizontalCentered="true"/>
  <pageMargins left="0.590277777777778" right="0.590277777777778" top="0.984027777777778" bottom="0.984027777777778" header="0.313888888888889" footer="0.313888888888889"/>
  <pageSetup paperSize="9" scale="79" orientation="portrait" horizontalDpi="600"/>
  <headerFooter>
    <oddFooter>&amp;C注：1.缺考人员在总成绩一栏备注“缺考”字样。2.无参赛证号/准考证号可删除此栏。3.无理论考试可删除“理论成绩”一栏。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决赛文本处理 7051人</vt:lpstr>
      <vt:lpstr>公示7051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numb6</dc:creator>
  <cp:lastModifiedBy>uos</cp:lastModifiedBy>
  <dcterms:created xsi:type="dcterms:W3CDTF">2018-06-28T05:59:00Z</dcterms:created>
  <cp:lastPrinted>2022-08-26T01:13:00Z</cp:lastPrinted>
  <dcterms:modified xsi:type="dcterms:W3CDTF">2022-09-02T12:51:30Z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  <property fmtid="{D5CDD505-2E9C-101B-9397-08002B2CF9AE}" pid="3" name="ICV">
    <vt:lpwstr>D7AA297F7A2C48FD810D6D88B8465ABE</vt:lpwstr>
  </property>
</Properties>
</file>